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" windowWidth="9482" windowHeight="4420" activeTab="0"/>
  </bookViews>
  <sheets>
    <sheet name="Вес сетки" sheetId="1" r:id="rId1"/>
    <sheet name="Сортамент" sheetId="2" r:id="rId2"/>
  </sheets>
  <definedNames/>
  <calcPr fullCalcOnLoad="1"/>
</workbook>
</file>

<file path=xl/sharedStrings.xml><?xml version="1.0" encoding="utf-8"?>
<sst xmlns="http://schemas.openxmlformats.org/spreadsheetml/2006/main" count="40" uniqueCount="26">
  <si>
    <t>Кол-во прод.</t>
  </si>
  <si>
    <t>Кол-во попер.</t>
  </si>
  <si>
    <t xml:space="preserve">Вес прод. </t>
  </si>
  <si>
    <t>Вес попер.</t>
  </si>
  <si>
    <t>Вес сетки</t>
  </si>
  <si>
    <t>продольн.</t>
  </si>
  <si>
    <t>поперечн.</t>
  </si>
  <si>
    <t>D</t>
  </si>
  <si>
    <t>V</t>
  </si>
  <si>
    <t>ИСХОДНЫЕ ДАННЫЕ</t>
  </si>
  <si>
    <t>РЕЗУЛЬТАТЫ</t>
  </si>
  <si>
    <t>Хвосты прод.</t>
  </si>
  <si>
    <t>Хвосты попер.</t>
  </si>
  <si>
    <t>мм</t>
  </si>
  <si>
    <t>шт</t>
  </si>
  <si>
    <t>кг</t>
  </si>
  <si>
    <t>Диаметр</t>
  </si>
  <si>
    <t>Вес (кг/м)</t>
  </si>
  <si>
    <t>Длина (L)</t>
  </si>
  <si>
    <t>Ширина (H)</t>
  </si>
  <si>
    <t>Диам. прод. (d1)</t>
  </si>
  <si>
    <t>Диам. попер.(d2)</t>
  </si>
  <si>
    <t>Шаг прод. (a)</t>
  </si>
  <si>
    <t>Шаг попер. (б)</t>
  </si>
  <si>
    <t>количество сеток</t>
  </si>
  <si>
    <t>итого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</si>
</sst>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"/>
    <numFmt numFmtId="182" formatCode="0.00000"/>
  </numFmts>
  <fonts count="50">
    <font>
      <sz val="10"/>
      <name val="Arial Cyr"/>
      <family val="0"/>
    </font>
    <font>
      <sz val="14"/>
      <name val="Arial Cyr"/>
      <family val="2"/>
    </font>
    <font>
      <sz val="14"/>
      <color indexed="10"/>
      <name val="Arial Cyr"/>
      <family val="2"/>
    </font>
    <font>
      <sz val="14"/>
      <color indexed="12"/>
      <name val="Arial Cyr"/>
      <family val="2"/>
    </font>
    <font>
      <b/>
      <sz val="12"/>
      <color indexed="61"/>
      <name val="Arial Cyr"/>
      <family val="2"/>
    </font>
    <font>
      <b/>
      <sz val="12"/>
      <color indexed="58"/>
      <name val="Arial Cyr"/>
      <family val="2"/>
    </font>
    <font>
      <sz val="13"/>
      <color indexed="12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b/>
      <sz val="14"/>
      <color indexed="10"/>
      <name val="Arial Cyr"/>
      <family val="2"/>
    </font>
    <font>
      <b/>
      <sz val="14"/>
      <name val="Arial Cyr"/>
      <family val="2"/>
    </font>
    <font>
      <sz val="8"/>
      <color indexed="12"/>
      <name val="Arial Cyr"/>
      <family val="2"/>
    </font>
    <font>
      <sz val="8"/>
      <color indexed="10"/>
      <name val="Arial Cyr"/>
      <family val="2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4" borderId="10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0" fillId="35" borderId="19" xfId="0" applyFill="1" applyBorder="1" applyAlignment="1">
      <alignment/>
    </xf>
    <xf numFmtId="0" fontId="0" fillId="33" borderId="19" xfId="0" applyFill="1" applyBorder="1" applyAlignment="1">
      <alignment/>
    </xf>
    <xf numFmtId="0" fontId="1" fillId="36" borderId="17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7" fillId="0" borderId="0" xfId="0" applyFont="1" applyAlignment="1">
      <alignment/>
    </xf>
    <xf numFmtId="0" fontId="1" fillId="36" borderId="20" xfId="0" applyFont="1" applyFill="1" applyBorder="1" applyAlignment="1">
      <alignment/>
    </xf>
    <xf numFmtId="0" fontId="1" fillId="36" borderId="21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1" fillId="35" borderId="21" xfId="0" applyFont="1" applyFill="1" applyBorder="1" applyAlignment="1">
      <alignment/>
    </xf>
    <xf numFmtId="0" fontId="1" fillId="35" borderId="22" xfId="0" applyFont="1" applyFill="1" applyBorder="1" applyAlignment="1">
      <alignment/>
    </xf>
    <xf numFmtId="0" fontId="0" fillId="35" borderId="22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23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23" xfId="0" applyFill="1" applyBorder="1" applyAlignment="1">
      <alignment/>
    </xf>
    <xf numFmtId="0" fontId="8" fillId="0" borderId="0" xfId="0" applyFont="1" applyAlignment="1">
      <alignment/>
    </xf>
    <xf numFmtId="0" fontId="8" fillId="34" borderId="12" xfId="0" applyFont="1" applyFill="1" applyBorder="1" applyAlignment="1">
      <alignment/>
    </xf>
    <xf numFmtId="0" fontId="8" fillId="36" borderId="17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36" borderId="20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8" fillId="36" borderId="21" xfId="0" applyFont="1" applyFill="1" applyBorder="1" applyAlignment="1">
      <alignment/>
    </xf>
    <xf numFmtId="0" fontId="8" fillId="34" borderId="18" xfId="0" applyFont="1" applyFill="1" applyBorder="1" applyAlignment="1">
      <alignment/>
    </xf>
    <xf numFmtId="0" fontId="8" fillId="36" borderId="22" xfId="0" applyFont="1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2" xfId="0" applyFont="1" applyFill="1" applyBorder="1" applyAlignment="1">
      <alignment/>
    </xf>
    <xf numFmtId="0" fontId="0" fillId="37" borderId="17" xfId="0" applyFont="1" applyFill="1" applyBorder="1" applyAlignment="1">
      <alignment/>
    </xf>
    <xf numFmtId="0" fontId="9" fillId="0" borderId="0" xfId="0" applyFont="1" applyAlignment="1">
      <alignment/>
    </xf>
    <xf numFmtId="0" fontId="9" fillId="33" borderId="14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2" fontId="10" fillId="35" borderId="17" xfId="0" applyNumberFormat="1" applyFont="1" applyFill="1" applyBorder="1" applyAlignment="1">
      <alignment/>
    </xf>
    <xf numFmtId="0" fontId="11" fillId="36" borderId="17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 horizontal="center"/>
    </xf>
    <xf numFmtId="0" fontId="14" fillId="35" borderId="17" xfId="0" applyFont="1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2" fontId="15" fillId="35" borderId="17" xfId="0" applyNumberFormat="1" applyFont="1" applyFill="1" applyBorder="1" applyAlignment="1">
      <alignment horizontal="center"/>
    </xf>
    <xf numFmtId="0" fontId="3" fillId="34" borderId="14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0"/>
  <sheetViews>
    <sheetView tabSelected="1" zoomScale="140" zoomScaleNormal="140" zoomScalePageLayoutView="0" workbookViewId="0" topLeftCell="B1">
      <selection activeCell="D6" sqref="D6"/>
    </sheetView>
  </sheetViews>
  <sheetFormatPr defaultColWidth="9.125" defaultRowHeight="12.75"/>
  <cols>
    <col min="1" max="1" width="5.125" style="21" customWidth="1"/>
    <col min="2" max="4" width="9.125" style="1" customWidth="1"/>
    <col min="5" max="5" width="5.00390625" style="1" bestFit="1" customWidth="1"/>
    <col min="6" max="6" width="4.625" style="1" customWidth="1"/>
    <col min="7" max="7" width="9.125" style="13" customWidth="1"/>
    <col min="8" max="8" width="9.125" style="1" customWidth="1"/>
    <col min="9" max="9" width="11.375" style="12" bestFit="1" customWidth="1"/>
    <col min="10" max="10" width="5.00390625" style="1" bestFit="1" customWidth="1"/>
    <col min="11" max="11" width="9.125" style="1" customWidth="1"/>
    <col min="12" max="12" width="9.625" style="1" bestFit="1" customWidth="1"/>
    <col min="13" max="13" width="9.875" style="1" bestFit="1" customWidth="1"/>
    <col min="14" max="14" width="10.875" style="1" bestFit="1" customWidth="1"/>
    <col min="15" max="16384" width="9.125" style="1" customWidth="1"/>
  </cols>
  <sheetData>
    <row r="1" spans="7:9" s="21" customFormat="1" ht="10.5" thickBot="1">
      <c r="G1" s="55"/>
      <c r="I1" s="56"/>
    </row>
    <row r="2" spans="2:14" ht="17.25" thickBot="1">
      <c r="B2" s="62" t="s">
        <v>9</v>
      </c>
      <c r="C2" s="63"/>
      <c r="D2" s="63"/>
      <c r="E2" s="64"/>
      <c r="G2" s="65" t="s">
        <v>10</v>
      </c>
      <c r="H2" s="66"/>
      <c r="I2" s="66"/>
      <c r="J2" s="67"/>
      <c r="L2" s="68" t="s">
        <v>24</v>
      </c>
      <c r="M2" s="69"/>
      <c r="N2" s="70"/>
    </row>
    <row r="3" spans="7:9" s="21" customFormat="1" ht="10.5" thickBot="1">
      <c r="G3" s="55"/>
      <c r="I3" s="56"/>
    </row>
    <row r="4" spans="2:13" ht="18" thickBot="1">
      <c r="B4" s="2" t="s">
        <v>18</v>
      </c>
      <c r="C4" s="3"/>
      <c r="D4" s="54">
        <v>4649</v>
      </c>
      <c r="E4" s="22" t="s">
        <v>13</v>
      </c>
      <c r="G4" s="14" t="s">
        <v>0</v>
      </c>
      <c r="H4" s="8"/>
      <c r="I4" s="52">
        <f>INT(D5/D8)+1</f>
        <v>20</v>
      </c>
      <c r="J4" s="24" t="s">
        <v>14</v>
      </c>
      <c r="M4" s="59">
        <v>16</v>
      </c>
    </row>
    <row r="5" spans="2:10" ht="18" thickBot="1">
      <c r="B5" s="4" t="s">
        <v>19</v>
      </c>
      <c r="C5" s="5"/>
      <c r="D5" s="54">
        <v>2999</v>
      </c>
      <c r="E5" s="19" t="s">
        <v>13</v>
      </c>
      <c r="G5" s="15" t="s">
        <v>1</v>
      </c>
      <c r="H5" s="9"/>
      <c r="I5" s="52">
        <f>INT(D4/D9)+1</f>
        <v>31</v>
      </c>
      <c r="J5" s="11" t="s">
        <v>14</v>
      </c>
    </row>
    <row r="6" spans="2:14" s="45" customFormat="1" ht="18" thickBot="1">
      <c r="B6" s="46" t="s">
        <v>20</v>
      </c>
      <c r="C6" s="47"/>
      <c r="D6" s="54">
        <v>12</v>
      </c>
      <c r="E6" s="23" t="s">
        <v>13</v>
      </c>
      <c r="G6" s="61" t="s">
        <v>2</v>
      </c>
      <c r="H6" s="48"/>
      <c r="I6" s="53">
        <f>(DGET(Сортамент!B4:C69,Сортамент!F4,Сортамент!E4:G5))*I4*D4/1000</f>
        <v>82.56624000000001</v>
      </c>
      <c r="J6" s="25" t="s">
        <v>15</v>
      </c>
      <c r="L6" s="58">
        <f>D6</f>
        <v>12</v>
      </c>
      <c r="N6" s="58">
        <f>D7</f>
        <v>14</v>
      </c>
    </row>
    <row r="7" spans="2:14" s="45" customFormat="1" ht="18" thickBot="1">
      <c r="B7" s="49" t="s">
        <v>21</v>
      </c>
      <c r="C7" s="50"/>
      <c r="D7" s="54">
        <v>14</v>
      </c>
      <c r="E7" s="19" t="s">
        <v>13</v>
      </c>
      <c r="G7" s="15" t="s">
        <v>3</v>
      </c>
      <c r="H7" s="51"/>
      <c r="I7" s="53">
        <f>(DGET(Сортамент!B4:C69,Сортамент!F8,Сортамент!E8:G9))*I5*D5/1000</f>
        <v>112.49248999999999</v>
      </c>
      <c r="J7" s="11" t="s">
        <v>15</v>
      </c>
      <c r="L7" s="60">
        <f>M4*I6</f>
        <v>1321.0598400000001</v>
      </c>
      <c r="N7" s="60">
        <f>M4*I7</f>
        <v>1799.8798399999998</v>
      </c>
    </row>
    <row r="8" spans="2:10" ht="18" thickBot="1">
      <c r="B8" s="6" t="s">
        <v>22</v>
      </c>
      <c r="C8" s="7"/>
      <c r="D8" s="54">
        <v>150</v>
      </c>
      <c r="E8" s="23" t="s">
        <v>13</v>
      </c>
      <c r="G8" s="16" t="s">
        <v>4</v>
      </c>
      <c r="H8" s="10"/>
      <c r="I8" s="53">
        <f>I6+I7</f>
        <v>195.05873</v>
      </c>
      <c r="J8" s="25" t="s">
        <v>15</v>
      </c>
    </row>
    <row r="9" spans="2:13" ht="18" thickBot="1">
      <c r="B9" s="4" t="s">
        <v>23</v>
      </c>
      <c r="C9" s="5"/>
      <c r="D9" s="54">
        <v>150</v>
      </c>
      <c r="E9" s="19" t="s">
        <v>13</v>
      </c>
      <c r="G9" s="14" t="s">
        <v>11</v>
      </c>
      <c r="H9" s="8"/>
      <c r="I9" s="52">
        <f>(D4-(D9*(I5-1)))/2</f>
        <v>74.5</v>
      </c>
      <c r="J9" s="11" t="s">
        <v>13</v>
      </c>
      <c r="M9" s="57" t="s">
        <v>25</v>
      </c>
    </row>
    <row r="10" spans="7:13" ht="18" thickBot="1">
      <c r="G10" s="20" t="s">
        <v>12</v>
      </c>
      <c r="H10" s="9"/>
      <c r="I10" s="52">
        <f>(D5-(D8*(I4-1)))/2</f>
        <v>74.5</v>
      </c>
      <c r="J10" s="26" t="s">
        <v>13</v>
      </c>
      <c r="M10" s="60">
        <f>L7+N7</f>
        <v>3120.93968</v>
      </c>
    </row>
    <row r="12" ht="18"/>
    <row r="13" ht="18"/>
    <row r="14" ht="18"/>
    <row r="15" ht="18"/>
    <row r="16" ht="18"/>
    <row r="17" ht="18"/>
    <row r="18" ht="18"/>
  </sheetData>
  <sheetProtection/>
  <mergeCells count="3">
    <mergeCell ref="B2:E2"/>
    <mergeCell ref="G2:J2"/>
    <mergeCell ref="L2:N2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AutoCAD.Drawing.16" shapeId="120122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3:G69"/>
  <sheetViews>
    <sheetView zoomScalePageLayoutView="0" workbookViewId="0" topLeftCell="A1">
      <selection activeCell="F21" sqref="F21"/>
    </sheetView>
  </sheetViews>
  <sheetFormatPr defaultColWidth="9.00390625" defaultRowHeight="12.75"/>
  <cols>
    <col min="2" max="3" width="9.125" style="33" customWidth="1"/>
  </cols>
  <sheetData>
    <row r="2" ht="12.75" thickBot="1"/>
    <row r="3" spans="2:6" ht="12.75" thickBot="1">
      <c r="B3" s="43" t="s">
        <v>16</v>
      </c>
      <c r="C3" s="44" t="s">
        <v>17</v>
      </c>
      <c r="F3" s="42" t="s">
        <v>5</v>
      </c>
    </row>
    <row r="4" spans="2:7" ht="12.75" thickBot="1">
      <c r="B4" s="34" t="s">
        <v>7</v>
      </c>
      <c r="C4" s="35" t="s">
        <v>8</v>
      </c>
      <c r="E4" s="31" t="s">
        <v>7</v>
      </c>
      <c r="F4" s="32" t="str">
        <f>C4</f>
        <v>V</v>
      </c>
      <c r="G4" s="31" t="s">
        <v>7</v>
      </c>
    </row>
    <row r="5" spans="2:7" ht="12.75" thickBot="1">
      <c r="B5" s="36">
        <v>5</v>
      </c>
      <c r="C5" s="37">
        <v>0.154</v>
      </c>
      <c r="E5" s="27">
        <f>'Вес сетки'!D6</f>
        <v>12</v>
      </c>
      <c r="F5" s="17"/>
      <c r="G5" s="27">
        <f>E5</f>
        <v>12</v>
      </c>
    </row>
    <row r="6" spans="2:3" ht="12.75" thickBot="1">
      <c r="B6" s="38">
        <v>6</v>
      </c>
      <c r="C6" s="39">
        <v>0.222</v>
      </c>
    </row>
    <row r="7" spans="2:6" ht="12.75" thickBot="1">
      <c r="B7" s="38">
        <v>7</v>
      </c>
      <c r="C7" s="39">
        <v>0.302</v>
      </c>
      <c r="F7" s="42" t="s">
        <v>6</v>
      </c>
    </row>
    <row r="8" spans="2:7" ht="12.75" thickBot="1">
      <c r="B8" s="38">
        <v>8</v>
      </c>
      <c r="C8" s="39">
        <v>0.395</v>
      </c>
      <c r="E8" s="29" t="s">
        <v>7</v>
      </c>
      <c r="F8" s="30" t="str">
        <f>C4</f>
        <v>V</v>
      </c>
      <c r="G8" s="29" t="s">
        <v>7</v>
      </c>
    </row>
    <row r="9" spans="2:7" ht="12.75" thickBot="1">
      <c r="B9" s="38">
        <v>9</v>
      </c>
      <c r="C9" s="39">
        <v>0.499</v>
      </c>
      <c r="E9" s="28">
        <f>'Вес сетки'!D7</f>
        <v>14</v>
      </c>
      <c r="F9" s="18"/>
      <c r="G9" s="28">
        <f>E9</f>
        <v>14</v>
      </c>
    </row>
    <row r="10" spans="2:3" ht="12.75">
      <c r="B10" s="38">
        <v>10</v>
      </c>
      <c r="C10" s="39">
        <v>0.617</v>
      </c>
    </row>
    <row r="11" spans="2:3" ht="12.75">
      <c r="B11" s="38">
        <v>11</v>
      </c>
      <c r="C11" s="39">
        <v>0.746</v>
      </c>
    </row>
    <row r="12" spans="2:3" ht="12.75">
      <c r="B12" s="38">
        <v>12</v>
      </c>
      <c r="C12" s="39">
        <v>0.888</v>
      </c>
    </row>
    <row r="13" spans="2:3" ht="12.75">
      <c r="B13" s="38">
        <v>13</v>
      </c>
      <c r="C13" s="39">
        <v>1.04</v>
      </c>
    </row>
    <row r="14" spans="2:3" ht="12.75">
      <c r="B14" s="38">
        <v>14</v>
      </c>
      <c r="C14" s="39">
        <v>1.21</v>
      </c>
    </row>
    <row r="15" spans="2:3" ht="12.75">
      <c r="B15" s="38">
        <v>15</v>
      </c>
      <c r="C15" s="39">
        <v>1.39</v>
      </c>
    </row>
    <row r="16" spans="2:3" ht="12.75">
      <c r="B16" s="38">
        <v>16</v>
      </c>
      <c r="C16" s="39">
        <v>1.58</v>
      </c>
    </row>
    <row r="17" spans="2:3" ht="12.75">
      <c r="B17" s="38">
        <v>17</v>
      </c>
      <c r="C17" s="39">
        <v>1.78</v>
      </c>
    </row>
    <row r="18" spans="2:3" ht="12.75">
      <c r="B18" s="38">
        <v>18</v>
      </c>
      <c r="C18" s="39">
        <v>2</v>
      </c>
    </row>
    <row r="19" spans="2:3" ht="12.75">
      <c r="B19" s="38">
        <v>19</v>
      </c>
      <c r="C19" s="39">
        <v>2.23</v>
      </c>
    </row>
    <row r="20" spans="2:3" ht="12.75">
      <c r="B20" s="38">
        <v>20</v>
      </c>
      <c r="C20" s="39">
        <v>2.47</v>
      </c>
    </row>
    <row r="21" spans="2:3" ht="12.75">
      <c r="B21" s="38">
        <v>21</v>
      </c>
      <c r="C21" s="39">
        <v>2.72</v>
      </c>
    </row>
    <row r="22" spans="2:3" ht="12.75">
      <c r="B22" s="38">
        <v>22</v>
      </c>
      <c r="C22" s="39">
        <v>2.98</v>
      </c>
    </row>
    <row r="23" spans="2:3" ht="12.75">
      <c r="B23" s="38">
        <v>23</v>
      </c>
      <c r="C23" s="39">
        <v>3.26</v>
      </c>
    </row>
    <row r="24" spans="2:3" ht="12.75">
      <c r="B24" s="38">
        <v>24</v>
      </c>
      <c r="C24" s="39">
        <v>3.55</v>
      </c>
    </row>
    <row r="25" spans="2:3" ht="12.75">
      <c r="B25" s="38">
        <v>25</v>
      </c>
      <c r="C25" s="39">
        <v>3.85</v>
      </c>
    </row>
    <row r="26" spans="2:3" ht="12.75">
      <c r="B26" s="38">
        <v>26</v>
      </c>
      <c r="C26" s="39">
        <v>4.17</v>
      </c>
    </row>
    <row r="27" spans="2:3" ht="12.75">
      <c r="B27" s="38">
        <v>27</v>
      </c>
      <c r="C27" s="39">
        <v>4.5</v>
      </c>
    </row>
    <row r="28" spans="2:3" ht="12.75">
      <c r="B28" s="38">
        <v>28</v>
      </c>
      <c r="C28" s="39">
        <v>4.83</v>
      </c>
    </row>
    <row r="29" spans="2:3" ht="12.75">
      <c r="B29" s="38">
        <v>29</v>
      </c>
      <c r="C29" s="39">
        <v>5.18</v>
      </c>
    </row>
    <row r="30" spans="2:3" ht="12.75">
      <c r="B30" s="38">
        <v>30</v>
      </c>
      <c r="C30" s="39">
        <v>5.55</v>
      </c>
    </row>
    <row r="31" spans="2:3" ht="12.75">
      <c r="B31" s="38">
        <v>31</v>
      </c>
      <c r="C31" s="39">
        <v>5.92</v>
      </c>
    </row>
    <row r="32" spans="2:3" ht="12.75">
      <c r="B32" s="38">
        <v>32</v>
      </c>
      <c r="C32" s="39">
        <v>6.31</v>
      </c>
    </row>
    <row r="33" spans="2:3" ht="12.75">
      <c r="B33" s="38">
        <v>33</v>
      </c>
      <c r="C33" s="39">
        <v>6.71</v>
      </c>
    </row>
    <row r="34" spans="2:3" ht="12.75">
      <c r="B34" s="38">
        <v>34</v>
      </c>
      <c r="C34" s="39">
        <v>7.13</v>
      </c>
    </row>
    <row r="35" spans="2:3" ht="12.75">
      <c r="B35" s="38">
        <v>35</v>
      </c>
      <c r="C35" s="39">
        <v>7.55</v>
      </c>
    </row>
    <row r="36" spans="2:3" ht="12.75">
      <c r="B36" s="38">
        <v>36</v>
      </c>
      <c r="C36" s="39">
        <v>7.99</v>
      </c>
    </row>
    <row r="37" spans="2:3" ht="12.75">
      <c r="B37" s="38">
        <v>37</v>
      </c>
      <c r="C37" s="39">
        <v>8.44</v>
      </c>
    </row>
    <row r="38" spans="2:3" ht="12.75">
      <c r="B38" s="38">
        <v>38</v>
      </c>
      <c r="C38" s="39">
        <v>8.9</v>
      </c>
    </row>
    <row r="39" spans="2:3" ht="12.75">
      <c r="B39" s="38">
        <v>39</v>
      </c>
      <c r="C39" s="39">
        <v>9.38</v>
      </c>
    </row>
    <row r="40" spans="2:3" ht="12.75">
      <c r="B40" s="38">
        <v>40</v>
      </c>
      <c r="C40" s="39">
        <v>9.86</v>
      </c>
    </row>
    <row r="41" spans="2:3" ht="12.75">
      <c r="B41" s="38">
        <v>41</v>
      </c>
      <c r="C41" s="39">
        <v>10.36</v>
      </c>
    </row>
    <row r="42" spans="2:3" ht="12.75">
      <c r="B42" s="38">
        <v>42</v>
      </c>
      <c r="C42" s="39">
        <v>10.88</v>
      </c>
    </row>
    <row r="43" spans="2:3" ht="12.75">
      <c r="B43" s="38">
        <v>43</v>
      </c>
      <c r="C43" s="39">
        <v>11.4</v>
      </c>
    </row>
    <row r="44" spans="2:3" ht="12.75">
      <c r="B44" s="38">
        <v>44</v>
      </c>
      <c r="C44" s="39">
        <v>11.94</v>
      </c>
    </row>
    <row r="45" spans="2:3" ht="12.75">
      <c r="B45" s="38">
        <v>45</v>
      </c>
      <c r="C45" s="39">
        <v>12.48</v>
      </c>
    </row>
    <row r="46" spans="2:3" ht="12.75">
      <c r="B46" s="38">
        <v>46</v>
      </c>
      <c r="C46" s="39">
        <v>13.05</v>
      </c>
    </row>
    <row r="47" spans="2:3" ht="12.75">
      <c r="B47" s="38">
        <v>47</v>
      </c>
      <c r="C47" s="39">
        <v>13.75</v>
      </c>
    </row>
    <row r="48" spans="2:3" ht="12.75">
      <c r="B48" s="38">
        <v>48</v>
      </c>
      <c r="C48" s="39">
        <v>14.2</v>
      </c>
    </row>
    <row r="49" spans="2:3" ht="12.75">
      <c r="B49" s="38">
        <v>50</v>
      </c>
      <c r="C49" s="39">
        <v>15.42</v>
      </c>
    </row>
    <row r="50" spans="2:3" ht="12.75">
      <c r="B50" s="38">
        <v>52</v>
      </c>
      <c r="C50" s="39">
        <v>16.67</v>
      </c>
    </row>
    <row r="51" spans="2:3" ht="12.75">
      <c r="B51" s="38">
        <v>53</v>
      </c>
      <c r="C51" s="39">
        <v>17.32</v>
      </c>
    </row>
    <row r="52" spans="2:3" ht="12.75">
      <c r="B52" s="38">
        <v>54</v>
      </c>
      <c r="C52" s="39">
        <v>17.65</v>
      </c>
    </row>
    <row r="53" spans="2:3" ht="12.75">
      <c r="B53" s="38">
        <v>55</v>
      </c>
      <c r="C53" s="39">
        <v>18.65</v>
      </c>
    </row>
    <row r="54" spans="2:3" ht="12.75">
      <c r="B54" s="38">
        <v>56</v>
      </c>
      <c r="C54" s="39">
        <v>19.33</v>
      </c>
    </row>
    <row r="55" spans="2:3" ht="12.75">
      <c r="B55" s="38">
        <v>58</v>
      </c>
      <c r="C55" s="39">
        <v>20.74</v>
      </c>
    </row>
    <row r="56" spans="2:3" ht="12.75">
      <c r="B56" s="38">
        <v>60</v>
      </c>
      <c r="C56" s="39">
        <v>22.19</v>
      </c>
    </row>
    <row r="57" spans="2:3" ht="12.75">
      <c r="B57" s="38">
        <v>62</v>
      </c>
      <c r="C57" s="39">
        <v>23.7</v>
      </c>
    </row>
    <row r="58" spans="2:3" ht="12.75">
      <c r="B58" s="38">
        <v>63</v>
      </c>
      <c r="C58" s="39">
        <v>24.47</v>
      </c>
    </row>
    <row r="59" spans="2:3" ht="12.75">
      <c r="B59" s="38">
        <v>65</v>
      </c>
      <c r="C59" s="39">
        <v>26.05</v>
      </c>
    </row>
    <row r="60" spans="2:3" ht="12.75">
      <c r="B60" s="38">
        <v>67</v>
      </c>
      <c r="C60" s="39">
        <v>27.68</v>
      </c>
    </row>
    <row r="61" spans="2:3" ht="12.75">
      <c r="B61" s="38">
        <v>68</v>
      </c>
      <c r="C61" s="39">
        <v>28.51</v>
      </c>
    </row>
    <row r="62" spans="2:3" ht="12.75">
      <c r="B62" s="38">
        <v>70</v>
      </c>
      <c r="C62" s="39">
        <v>30.21</v>
      </c>
    </row>
    <row r="63" spans="2:3" ht="12.75">
      <c r="B63" s="38">
        <v>72</v>
      </c>
      <c r="C63" s="39">
        <v>31.96</v>
      </c>
    </row>
    <row r="64" spans="2:3" ht="12.75">
      <c r="B64" s="38">
        <v>75</v>
      </c>
      <c r="C64" s="39">
        <v>34.68</v>
      </c>
    </row>
    <row r="65" spans="2:3" ht="12.75">
      <c r="B65" s="38">
        <v>78</v>
      </c>
      <c r="C65" s="39">
        <v>37.51</v>
      </c>
    </row>
    <row r="66" spans="2:3" ht="12.75">
      <c r="B66" s="38">
        <v>80</v>
      </c>
      <c r="C66" s="39">
        <v>39.46</v>
      </c>
    </row>
    <row r="67" spans="2:3" ht="12.75">
      <c r="B67" s="38">
        <v>82</v>
      </c>
      <c r="C67" s="39">
        <v>41.46</v>
      </c>
    </row>
    <row r="68" spans="2:3" ht="12.75">
      <c r="B68" s="38">
        <v>85</v>
      </c>
      <c r="C68" s="39">
        <v>44.54</v>
      </c>
    </row>
    <row r="69" spans="2:3" ht="12.75" thickBot="1">
      <c r="B69" s="40">
        <v>90</v>
      </c>
      <c r="C69" s="41">
        <v>49.94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Вован и Чветка</dc:creator>
  <cp:keywords/>
  <dc:description/>
  <cp:lastModifiedBy>Пользователь Windows</cp:lastModifiedBy>
  <cp:lastPrinted>2004-10-24T09:09:19Z</cp:lastPrinted>
  <dcterms:created xsi:type="dcterms:W3CDTF">2004-07-17T14:08:10Z</dcterms:created>
  <dcterms:modified xsi:type="dcterms:W3CDTF">2014-08-10T10:09:34Z</dcterms:modified>
  <cp:category/>
  <cp:version/>
  <cp:contentType/>
  <cp:contentStatus/>
</cp:coreProperties>
</file>